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ata" sheetId="1" r:id="rId1"/>
  </sheets>
  <externalReferences>
    <externalReference r:id="rId4"/>
  </externalReferences>
  <definedNames>
    <definedName name="myData">'Data'!$A$8:$AA$9</definedName>
  </definedNames>
  <calcPr fullCalcOnLoad="1"/>
</workbook>
</file>

<file path=xl/sharedStrings.xml><?xml version="1.0" encoding="utf-8"?>
<sst xmlns="http://schemas.openxmlformats.org/spreadsheetml/2006/main" count="40" uniqueCount="34">
  <si>
    <t>colsfit</t>
  </si>
  <si>
    <t>Pilihan data :</t>
  </si>
  <si>
    <t>Promo Uang</t>
  </si>
  <si>
    <t>Promo Barang</t>
  </si>
  <si>
    <t>Kode Outlet</t>
  </si>
  <si>
    <t>Nama Outlet</t>
  </si>
  <si>
    <t>Kode TPR</t>
  </si>
  <si>
    <t>Nama TPR</t>
  </si>
  <si>
    <t>Tgl Awal TPR</t>
  </si>
  <si>
    <t>Tgl Akhir TPR</t>
  </si>
  <si>
    <t>PCODE</t>
  </si>
  <si>
    <t>Nama Produk</t>
  </si>
  <si>
    <t>Satuan BSR</t>
  </si>
  <si>
    <t>Satuan TGH</t>
  </si>
  <si>
    <t>Satuan KCL</t>
  </si>
  <si>
    <t>Konv BSR</t>
  </si>
  <si>
    <t>Konv Tgh</t>
  </si>
  <si>
    <t>Harga Bsr</t>
  </si>
  <si>
    <t>In RP</t>
  </si>
  <si>
    <t>in KCL</t>
  </si>
  <si>
    <t>In BSR.TGH.KCL</t>
  </si>
  <si>
    <t>BSR</t>
  </si>
  <si>
    <t>TGH</t>
  </si>
  <si>
    <t>KCL</t>
  </si>
  <si>
    <t>=tbl_SATUAN_BESAR</t>
  </si>
  <si>
    <t>=tbl_SATUAN_TGH</t>
  </si>
  <si>
    <t>=tbl_SATUAN_KCL</t>
  </si>
  <si>
    <t>Group\MergeLabels</t>
  </si>
  <si>
    <t>data;sum</t>
  </si>
  <si>
    <t>Alamat Outlet</t>
  </si>
  <si>
    <t>No Faktur / Retur</t>
  </si>
  <si>
    <t>Tanggal Faktur</t>
  </si>
  <si>
    <t>No Order</t>
  </si>
  <si>
    <t>Tipe</t>
  </si>
</sst>
</file>

<file path=xl/styles.xml><?xml version="1.0" encoding="utf-8"?>
<styleSheet xmlns="http://schemas.openxmlformats.org/spreadsheetml/2006/main">
  <numFmts count="1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* #,##0.00_);_(* \(#,##0.00\);_(* \-??_);_(@_)"/>
    <numFmt numFmtId="165" formatCode="dd/mm/yyyy;@"/>
    <numFmt numFmtId="166" formatCode="_(* #,##0_);_(* \(#,##0\);_(* \-_);_(@_)"/>
  </numFmts>
  <fonts count="42">
    <font>
      <sz val="10"/>
      <name val="Arial"/>
      <family val="2"/>
    </font>
    <font>
      <sz val="8"/>
      <name val="Arial"/>
      <family val="2"/>
    </font>
    <font>
      <b/>
      <i/>
      <u val="single"/>
      <sz val="20"/>
      <color indexed="49"/>
      <name val="Arial"/>
      <family val="2"/>
    </font>
    <font>
      <b/>
      <sz val="12"/>
      <color indexed="18"/>
      <name val="Arial"/>
      <family val="2"/>
    </font>
    <font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4" fontId="1" fillId="34" borderId="0" xfId="42" applyNumberFormat="1" applyFont="1" applyFill="1" applyBorder="1" applyAlignment="1" applyProtection="1">
      <alignment horizontal="left" vertical="center"/>
      <protection/>
    </xf>
    <xf numFmtId="165" fontId="1" fillId="34" borderId="0" xfId="42" applyNumberFormat="1" applyFont="1" applyFill="1" applyBorder="1" applyAlignment="1" applyProtection="1">
      <alignment horizontal="left" vertical="center"/>
      <protection/>
    </xf>
    <xf numFmtId="0" fontId="1" fillId="35" borderId="10" xfId="42" applyNumberFormat="1" applyFont="1" applyFill="1" applyBorder="1" applyAlignment="1" applyProtection="1">
      <alignment horizontal="left" vertical="center"/>
      <protection/>
    </xf>
    <xf numFmtId="166" fontId="1" fillId="35" borderId="10" xfId="42" applyNumberFormat="1" applyFont="1" applyFill="1" applyBorder="1" applyAlignment="1" applyProtection="1">
      <alignment horizontal="left" vertical="center"/>
      <protection/>
    </xf>
    <xf numFmtId="166" fontId="1" fillId="35" borderId="10" xfId="42" applyNumberFormat="1" applyFont="1" applyFill="1" applyBorder="1" applyAlignment="1" applyProtection="1">
      <alignment horizontal="center" vertical="center"/>
      <protection/>
    </xf>
    <xf numFmtId="166" fontId="1" fillId="35" borderId="10" xfId="42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vertical="center"/>
    </xf>
    <xf numFmtId="4" fontId="4" fillId="33" borderId="11" xfId="0" applyNumberFormat="1" applyFont="1" applyFill="1" applyBorder="1" applyAlignment="1">
      <alignment vertical="center"/>
    </xf>
    <xf numFmtId="4" fontId="6" fillId="33" borderId="11" xfId="0" applyNumberFormat="1" applyFont="1" applyFill="1" applyBorder="1" applyAlignment="1">
      <alignment vertical="center"/>
    </xf>
    <xf numFmtId="166" fontId="4" fillId="33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33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1" fillId="34" borderId="0" xfId="42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 val="0"/>
        <color indexed="22"/>
      </font>
    </dxf>
    <dxf>
      <font>
        <b val="0"/>
        <color indexed="22"/>
      </font>
    </dxf>
    <dxf>
      <font>
        <b val="0"/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njualanDaftarPromosiPerInvo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"/>
  <sheetViews>
    <sheetView tabSelected="1" zoomScalePageLayoutView="0" workbookViewId="0" topLeftCell="A1">
      <selection activeCell="E7" sqref="E7:H8"/>
    </sheetView>
  </sheetViews>
  <sheetFormatPr defaultColWidth="9.140625" defaultRowHeight="12.75"/>
  <cols>
    <col min="1" max="1" width="5.57421875" style="1" customWidth="1"/>
    <col min="2" max="2" width="12.57421875" style="1" customWidth="1"/>
    <col min="3" max="10" width="12.140625" style="1" customWidth="1"/>
    <col min="11" max="12" width="13.8515625" style="1" customWidth="1"/>
    <col min="13" max="13" width="9.140625" style="1" customWidth="1"/>
    <col min="14" max="14" width="11.421875" style="1" customWidth="1"/>
    <col min="15" max="15" width="17.7109375" style="1" customWidth="1"/>
    <col min="16" max="16" width="10.57421875" style="1" customWidth="1"/>
    <col min="17" max="17" width="9.7109375" style="1" customWidth="1"/>
    <col min="18" max="18" width="10.57421875" style="1" customWidth="1"/>
    <col min="19" max="20" width="9.7109375" style="1" customWidth="1"/>
    <col min="21" max="21" width="11.7109375" style="1" customWidth="1"/>
    <col min="22" max="22" width="9.140625" style="1" customWidth="1"/>
    <col min="23" max="23" width="13.140625" style="1" customWidth="1"/>
    <col min="24" max="16384" width="9.140625" style="1" customWidth="1"/>
  </cols>
  <sheetData>
    <row r="1" spans="2:27" ht="56.25" customHeight="1">
      <c r="B1" s="16" t="e">
        <f>XLRPARAMS_dbsupplier</f>
        <v>#NAME?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56" ht="21" customHeight="1">
      <c r="A2" s="1" t="s">
        <v>0</v>
      </c>
      <c r="B2" s="17" t="e">
        <f>XLRPARAMS_dbheader</f>
        <v>#NAME?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/>
      <c r="B3" s="18" t="e">
        <f>XLRPARAMS_dbprint</f>
        <v>#NAME?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/>
      <c r="B4" s="2" t="s">
        <v>1</v>
      </c>
      <c r="C4" s="2"/>
      <c r="D4" s="2"/>
      <c r="E4" s="2"/>
      <c r="F4" s="2"/>
      <c r="G4" s="2"/>
      <c r="H4" s="2"/>
      <c r="I4" s="2"/>
      <c r="J4" s="18" t="e">
        <f>XLRPARAMS_dbpilihan1</f>
        <v>#NAME?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256" ht="12.75">
      <c r="B5" s="2"/>
      <c r="C5" s="2"/>
      <c r="D5" s="2"/>
      <c r="E5" s="2"/>
      <c r="F5" s="2"/>
      <c r="G5" s="2"/>
      <c r="H5" s="2"/>
      <c r="I5" s="2"/>
      <c r="J5" s="18" t="e">
        <f>XLRPARAMS_dbpilihan2</f>
        <v>#NAME?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1:27" ht="24.75" customHeight="1">
      <c r="U6" s="3" t="s">
        <v>2</v>
      </c>
      <c r="V6" s="19" t="s">
        <v>3</v>
      </c>
      <c r="W6" s="19"/>
      <c r="X6" s="19"/>
      <c r="Y6" s="19"/>
      <c r="Z6" s="19"/>
      <c r="AA6" s="19"/>
    </row>
    <row r="7" spans="1:27" s="4" customFormat="1" ht="30" customHeight="1">
      <c r="A7" s="1"/>
      <c r="B7" s="3" t="s">
        <v>4</v>
      </c>
      <c r="C7" s="3" t="s">
        <v>5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12</v>
      </c>
      <c r="P7" s="3" t="s">
        <v>13</v>
      </c>
      <c r="Q7" s="3" t="s">
        <v>14</v>
      </c>
      <c r="R7" s="3" t="s">
        <v>15</v>
      </c>
      <c r="S7" s="3" t="s">
        <v>16</v>
      </c>
      <c r="T7" s="3" t="s">
        <v>17</v>
      </c>
      <c r="U7" s="3" t="s">
        <v>18</v>
      </c>
      <c r="V7" s="3" t="s">
        <v>19</v>
      </c>
      <c r="W7" s="3" t="s">
        <v>20</v>
      </c>
      <c r="X7" s="3" t="s">
        <v>21</v>
      </c>
      <c r="Y7" s="3" t="s">
        <v>22</v>
      </c>
      <c r="Z7" s="3" t="s">
        <v>23</v>
      </c>
      <c r="AA7" s="3" t="s">
        <v>18</v>
      </c>
    </row>
    <row r="8" spans="2:27" ht="18" customHeight="1">
      <c r="B8" s="5" t="e">
        <f>tbl_kd_outlet</f>
        <v>#NAME?</v>
      </c>
      <c r="C8" s="5" t="e">
        <f>tbl_nm_outlet</f>
        <v>#NAME?</v>
      </c>
      <c r="D8" s="5" t="e">
        <f>tbl_addr1_outlet</f>
        <v>#NAME?</v>
      </c>
      <c r="E8" s="5" t="e">
        <f>tbl_noinv</f>
        <v>#NAME?</v>
      </c>
      <c r="F8" s="5" t="e">
        <f>tbl_tglinv</f>
        <v>#NAME?</v>
      </c>
      <c r="G8" s="5" t="e">
        <f>tbl_noorder</f>
        <v>#NAME?</v>
      </c>
      <c r="H8" s="20" t="e">
        <f>tbl_tipe</f>
        <v>#NAME?</v>
      </c>
      <c r="I8" s="5" t="e">
        <f>tbl_kd_tpr</f>
        <v>#NAME?</v>
      </c>
      <c r="J8" s="6" t="e">
        <f>tbl_nm_tpr</f>
        <v>#NAME?</v>
      </c>
      <c r="K8" s="5" t="e">
        <f>tbl_tglawl</f>
        <v>#NAME?</v>
      </c>
      <c r="L8" s="5" t="e">
        <f>tbl_tglakh</f>
        <v>#NAME?</v>
      </c>
      <c r="M8" s="7" t="e">
        <f>tbl_kd_produk</f>
        <v>#NAME?</v>
      </c>
      <c r="N8" s="7" t="e">
        <f>tbl_nm_produk</f>
        <v>#NAME?</v>
      </c>
      <c r="O8" s="8" t="s">
        <v>24</v>
      </c>
      <c r="P8" s="8" t="s">
        <v>25</v>
      </c>
      <c r="Q8" s="8" t="s">
        <v>26</v>
      </c>
      <c r="R8" s="9" t="e">
        <f>tbl_konversi_bsr</f>
        <v>#NAME?</v>
      </c>
      <c r="S8" s="9" t="e">
        <f>tbl_konversi_tgh</f>
        <v>#NAME?</v>
      </c>
      <c r="T8" s="9" t="e">
        <f>tbl_hrgbsr</f>
        <v>#NAME?</v>
      </c>
      <c r="U8" s="9" t="e">
        <f>tbl_jmlx</f>
        <v>#NAME?</v>
      </c>
      <c r="V8" s="9" t="e">
        <f>tbl_qty</f>
        <v>#NAME?</v>
      </c>
      <c r="W8" s="10" t="e">
        <f>tbl_jmlCAR</f>
        <v>#NAME?</v>
      </c>
      <c r="X8" s="9" t="e">
        <f>tbl_qtyBSR</f>
        <v>#NAME?</v>
      </c>
      <c r="Y8" s="9" t="e">
        <f>tbl_qtyTGH</f>
        <v>#NAME?</v>
      </c>
      <c r="Z8" s="9" t="e">
        <f>tbl_qtyKCL</f>
        <v>#NAME?</v>
      </c>
      <c r="AA8" s="9" t="e">
        <f>tbl_ttlgross</f>
        <v>#NAME?</v>
      </c>
    </row>
    <row r="9" spans="1:27" s="15" customFormat="1" ht="15" customHeight="1">
      <c r="A9" s="11"/>
      <c r="B9" s="12" t="s">
        <v>27</v>
      </c>
      <c r="C9" s="12"/>
      <c r="D9" s="12"/>
      <c r="E9" s="12"/>
      <c r="F9" s="12"/>
      <c r="G9" s="12"/>
      <c r="H9" s="12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4" t="s">
        <v>28</v>
      </c>
      <c r="V9" s="14" t="s">
        <v>28</v>
      </c>
      <c r="W9" s="13"/>
      <c r="X9" s="14" t="s">
        <v>28</v>
      </c>
      <c r="Y9" s="14" t="s">
        <v>28</v>
      </c>
      <c r="Z9" s="14" t="s">
        <v>28</v>
      </c>
      <c r="AA9" s="14" t="s">
        <v>28</v>
      </c>
    </row>
  </sheetData>
  <sheetProtection selectLockedCells="1" selectUnlockedCells="1"/>
  <mergeCells count="6">
    <mergeCell ref="B1:AA1"/>
    <mergeCell ref="B2:AA2"/>
    <mergeCell ref="B3:AA3"/>
    <mergeCell ref="J4:AA4"/>
    <mergeCell ref="J5:AA5"/>
    <mergeCell ref="V6:AA6"/>
  </mergeCells>
  <conditionalFormatting sqref="B8:L8">
    <cfRule type="cellIs" priority="2" dxfId="0" operator="equal" stopIfTrue="1">
      <formula>Data!B7</formula>
    </cfRule>
  </conditionalFormatting>
  <conditionalFormatting sqref="E8:H8">
    <cfRule type="cellIs" priority="1" dxfId="0" operator="equal" stopIfTrue="1">
      <formula>'[1]Data'!E7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Irwan</cp:lastModifiedBy>
  <dcterms:modified xsi:type="dcterms:W3CDTF">2014-12-05T11:10:10Z</dcterms:modified>
  <cp:category/>
  <cp:version/>
  <cp:contentType/>
  <cp:contentStatus/>
</cp:coreProperties>
</file>