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>'Data'!$A$8:$Y$9</definedName>
  </definedNames>
  <calcPr fullCalcOnLoad="1"/>
</workbook>
</file>

<file path=xl/sharedStrings.xml><?xml version="1.0" encoding="utf-8"?>
<sst xmlns="http://schemas.openxmlformats.org/spreadsheetml/2006/main" count="40" uniqueCount="30">
  <si>
    <t>data;sum</t>
  </si>
  <si>
    <t>Pilihan data :</t>
  </si>
  <si>
    <t>colsfit</t>
  </si>
  <si>
    <t>=tbl_usr</t>
  </si>
  <si>
    <t>Ket</t>
  </si>
  <si>
    <t>User</t>
  </si>
  <si>
    <t>=tbl_ket</t>
  </si>
  <si>
    <t>PCODE</t>
  </si>
  <si>
    <t>Nama Produk</t>
  </si>
  <si>
    <t>Harga bsr</t>
  </si>
  <si>
    <t>Qty</t>
  </si>
  <si>
    <t>Gross</t>
  </si>
  <si>
    <t>In BSR.TGH.KCL</t>
  </si>
  <si>
    <t>TGH</t>
  </si>
  <si>
    <t>KCL</t>
  </si>
  <si>
    <t>BSR</t>
  </si>
  <si>
    <t>Satuan BSR</t>
  </si>
  <si>
    <t>Satuan Tgh</t>
  </si>
  <si>
    <t>in KCL</t>
  </si>
  <si>
    <t>Status</t>
  </si>
  <si>
    <t>No</t>
  </si>
  <si>
    <t>Group\MergeLabels</t>
  </si>
  <si>
    <t>PPN</t>
  </si>
  <si>
    <t>Nett+PPN</t>
  </si>
  <si>
    <t>PPNBM</t>
  </si>
  <si>
    <t>No Ubah status</t>
  </si>
  <si>
    <t>Tgl Ubah Status</t>
  </si>
  <si>
    <t>Gudang</t>
  </si>
  <si>
    <t>TipeGdg Lama</t>
  </si>
  <si>
    <t>TipeGdg baru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</si>
</sst>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" fillId="4" borderId="1" xfId="15" applyNumberFormat="1" applyFont="1" applyFill="1" applyBorder="1" applyAlignment="1">
      <alignment horizontal="left" vertical="center"/>
    </xf>
    <xf numFmtId="41" fontId="1" fillId="4" borderId="1" xfId="15" applyNumberFormat="1" applyFont="1" applyFill="1" applyBorder="1" applyAlignment="1">
      <alignment horizontal="right" vertical="center"/>
    </xf>
    <xf numFmtId="41" fontId="1" fillId="4" borderId="1" xfId="15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M1">
      <selection activeCell="Y9" sqref="Y9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4" width="16.57421875" style="1" bestFit="1" customWidth="1"/>
    <col min="5" max="5" width="10.00390625" style="1" bestFit="1" customWidth="1"/>
    <col min="6" max="12" width="9.140625" style="1" customWidth="1"/>
    <col min="13" max="13" width="11.421875" style="1" bestFit="1" customWidth="1"/>
    <col min="14" max="14" width="9.140625" style="1" customWidth="1"/>
    <col min="15" max="15" width="10.57421875" style="1" customWidth="1"/>
    <col min="16" max="16" width="9.7109375" style="1" bestFit="1" customWidth="1"/>
    <col min="17" max="17" width="9.140625" style="1" customWidth="1"/>
    <col min="18" max="18" width="13.140625" style="1" bestFit="1" customWidth="1"/>
    <col min="19" max="21" width="9.140625" style="1" customWidth="1"/>
    <col min="22" max="25" width="12.28125" style="1" customWidth="1"/>
    <col min="26" max="16384" width="9.140625" style="1" customWidth="1"/>
  </cols>
  <sheetData>
    <row r="1" spans="2:25" ht="56.25" customHeight="1">
      <c r="B1" s="17" t="e">
        <f>XLRPARAMS_dbsupplier</f>
        <v>#NAME?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21" customHeight="1">
      <c r="A2" s="1" t="s">
        <v>2</v>
      </c>
      <c r="B2" s="18" t="e">
        <f>XLRPARAMS_dbheader</f>
        <v>#NAME?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2:25" ht="12.75">
      <c r="B3" s="16" t="e">
        <f>XLRPARAMS_dbprint</f>
        <v>#NAME?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2:25" ht="12.75">
      <c r="B4" s="3" t="s">
        <v>1</v>
      </c>
      <c r="C4" s="16" t="e">
        <f>XLRPARAMS_dbpilihan1</f>
        <v>#NAME?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2:25" ht="12.75">
      <c r="B5" s="3"/>
      <c r="C5" s="16" t="e">
        <f>XLRPARAMS_dbpilihan2</f>
        <v>#NAME?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7:21" ht="24.75" customHeight="1">
      <c r="Q6" s="4" t="s">
        <v>10</v>
      </c>
      <c r="R6" s="4" t="s">
        <v>10</v>
      </c>
      <c r="S6" s="15" t="s">
        <v>10</v>
      </c>
      <c r="T6" s="15"/>
      <c r="U6" s="15"/>
    </row>
    <row r="7" spans="1:25" s="2" customFormat="1" ht="30" customHeight="1">
      <c r="A7" s="1"/>
      <c r="B7" s="4" t="s">
        <v>25</v>
      </c>
      <c r="C7" s="4" t="s">
        <v>26</v>
      </c>
      <c r="D7" s="4" t="s">
        <v>19</v>
      </c>
      <c r="E7" s="4" t="s">
        <v>27</v>
      </c>
      <c r="F7" s="4" t="s">
        <v>28</v>
      </c>
      <c r="G7" s="4" t="s">
        <v>29</v>
      </c>
      <c r="H7" s="4" t="s">
        <v>4</v>
      </c>
      <c r="I7" s="4" t="s">
        <v>5</v>
      </c>
      <c r="J7" s="4" t="s">
        <v>19</v>
      </c>
      <c r="K7" s="4" t="s">
        <v>20</v>
      </c>
      <c r="L7" s="4" t="s">
        <v>7</v>
      </c>
      <c r="M7" s="4" t="s">
        <v>8</v>
      </c>
      <c r="N7" s="4" t="s">
        <v>9</v>
      </c>
      <c r="O7" s="4" t="s">
        <v>16</v>
      </c>
      <c r="P7" s="4" t="s">
        <v>17</v>
      </c>
      <c r="Q7" s="4" t="s">
        <v>18</v>
      </c>
      <c r="R7" s="4" t="s">
        <v>12</v>
      </c>
      <c r="S7" s="4" t="s">
        <v>15</v>
      </c>
      <c r="T7" s="4" t="s">
        <v>13</v>
      </c>
      <c r="U7" s="4" t="s">
        <v>14</v>
      </c>
      <c r="V7" s="4" t="s">
        <v>11</v>
      </c>
      <c r="W7" s="4" t="s">
        <v>22</v>
      </c>
      <c r="X7" s="4" t="s">
        <v>24</v>
      </c>
      <c r="Y7" s="4" t="s">
        <v>23</v>
      </c>
    </row>
    <row r="8" spans="2:25" ht="18" customHeight="1">
      <c r="B8" s="6" t="e">
        <f>tbl_kd_status</f>
        <v>#NAME?</v>
      </c>
      <c r="C8" s="7" t="e">
        <f>tbl_tglstatus</f>
        <v>#NAME?</v>
      </c>
      <c r="D8" s="6" t="e">
        <f>tbl_nm_status</f>
        <v>#NAME?</v>
      </c>
      <c r="E8" s="6" t="e">
        <f>tbl_kd_gdg</f>
        <v>#NAME?</v>
      </c>
      <c r="F8" s="6" t="e">
        <f>tbl_tipe_gdgold</f>
        <v>#NAME?</v>
      </c>
      <c r="G8" s="6" t="e">
        <f>tbl_tipe_gdgnew</f>
        <v>#NAME?</v>
      </c>
      <c r="H8" s="6" t="s">
        <v>6</v>
      </c>
      <c r="I8" s="6" t="s">
        <v>3</v>
      </c>
      <c r="J8" s="6" t="e">
        <f>tbl_flag_str</f>
        <v>#NAME?</v>
      </c>
      <c r="K8" s="12" t="e">
        <f>tbl_nm</f>
        <v>#NAME?</v>
      </c>
      <c r="L8" s="12" t="e">
        <f>tbl_kd_produk</f>
        <v>#NAME?</v>
      </c>
      <c r="M8" s="12" t="e">
        <f>tbl_nm_produk</f>
        <v>#NAME?</v>
      </c>
      <c r="N8" s="13" t="e">
        <f>tbl_hrg_bsr</f>
        <v>#NAME?</v>
      </c>
      <c r="O8" s="14" t="e">
        <f>tbl_konversi_bsr</f>
        <v>#NAME?</v>
      </c>
      <c r="P8" s="14" t="e">
        <f>tbl_konversi_tgh</f>
        <v>#NAME?</v>
      </c>
      <c r="Q8" s="14" t="e">
        <f>tbl_jml</f>
        <v>#NAME?</v>
      </c>
      <c r="R8" s="13" t="e">
        <f>tbl_jmlCAR</f>
        <v>#NAME?</v>
      </c>
      <c r="S8" s="14" t="e">
        <f>tbl_BSR</f>
        <v>#NAME?</v>
      </c>
      <c r="T8" s="14" t="e">
        <f>tbl_TGH</f>
        <v>#NAME?</v>
      </c>
      <c r="U8" s="14" t="e">
        <f>tbl_KCL</f>
        <v>#NAME?</v>
      </c>
      <c r="V8" s="13" t="e">
        <f>tbl_jmlrp</f>
        <v>#NAME?</v>
      </c>
      <c r="W8" s="13" t="e">
        <f>tbl_ppn</f>
        <v>#NAME?</v>
      </c>
      <c r="X8" s="13" t="e">
        <f>tbl_ppnbm</f>
        <v>#NAME?</v>
      </c>
      <c r="Y8" s="13" t="e">
        <f>tbl_ttlall</f>
        <v>#NAME?</v>
      </c>
    </row>
    <row r="9" spans="1:25" s="11" customFormat="1" ht="15" customHeight="1">
      <c r="A9" s="8"/>
      <c r="B9" s="5" t="s">
        <v>21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 t="s">
        <v>0</v>
      </c>
      <c r="R9" s="9"/>
      <c r="S9" s="10" t="s">
        <v>0</v>
      </c>
      <c r="T9" s="10" t="s">
        <v>0</v>
      </c>
      <c r="U9" s="10" t="s">
        <v>0</v>
      </c>
      <c r="V9" s="10" t="s">
        <v>0</v>
      </c>
      <c r="W9" s="10" t="s">
        <v>0</v>
      </c>
      <c r="X9" s="10" t="s">
        <v>0</v>
      </c>
      <c r="Y9" s="10" t="s">
        <v>0</v>
      </c>
    </row>
  </sheetData>
  <mergeCells count="6">
    <mergeCell ref="S6:U6"/>
    <mergeCell ref="C5:Y5"/>
    <mergeCell ref="B1:Y1"/>
    <mergeCell ref="B2:Y2"/>
    <mergeCell ref="B3:Y3"/>
    <mergeCell ref="C4:Y4"/>
  </mergeCells>
  <conditionalFormatting sqref="B8:J8">
    <cfRule type="cellIs" priority="1" dxfId="0" operator="equal" stopIfTrue="1">
      <formula>B7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2007-07-02T02:09:35Z</dcterms:modified>
  <cp:category/>
  <cp:version/>
  <cp:contentType/>
  <cp:contentStatus/>
</cp:coreProperties>
</file>