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60" activeTab="0"/>
  </bookViews>
  <sheets>
    <sheet name="Data" sheetId="1" r:id="rId1"/>
  </sheets>
  <definedNames>
    <definedName name="myData">'Data'!$A$8:$AB$9</definedName>
  </definedNames>
  <calcPr fullCalcOnLoad="1"/>
</workbook>
</file>

<file path=xl/sharedStrings.xml><?xml version="1.0" encoding="utf-8"?>
<sst xmlns="http://schemas.openxmlformats.org/spreadsheetml/2006/main" count="39" uniqueCount="34">
  <si>
    <t>data;sum</t>
  </si>
  <si>
    <t>Pilihan data :</t>
  </si>
  <si>
    <t>colsfit</t>
  </si>
  <si>
    <t>=tbl_usr</t>
  </si>
  <si>
    <t>Ket</t>
  </si>
  <si>
    <t>User</t>
  </si>
  <si>
    <t>=tbl_ket</t>
  </si>
  <si>
    <t>Status</t>
  </si>
  <si>
    <t>Qty</t>
  </si>
  <si>
    <t>No</t>
  </si>
  <si>
    <t>PCODE</t>
  </si>
  <si>
    <t>Nama Produk</t>
  </si>
  <si>
    <t>Harga bsr</t>
  </si>
  <si>
    <t>Satuan BSR</t>
  </si>
  <si>
    <t>Satuan Tgh</t>
  </si>
  <si>
    <t>in KCL</t>
  </si>
  <si>
    <t>In BSR.TGH.KCL</t>
  </si>
  <si>
    <t>BSR</t>
  </si>
  <si>
    <t>TGH</t>
  </si>
  <si>
    <t>KCL</t>
  </si>
  <si>
    <t>Outlet</t>
  </si>
  <si>
    <t>Nama Outlet</t>
  </si>
  <si>
    <t>Gudang</t>
  </si>
  <si>
    <t>Tipe Gdg</t>
  </si>
  <si>
    <t>Group\MergeLabels</t>
  </si>
  <si>
    <t>No Dok Asset</t>
  </si>
  <si>
    <t>Tgl Dok</t>
  </si>
  <si>
    <t>No. Inventaris</t>
  </si>
  <si>
    <t>Merk</t>
  </si>
  <si>
    <t>Type</t>
  </si>
  <si>
    <t>Size</t>
  </si>
  <si>
    <t>Noseri</t>
  </si>
  <si>
    <t>Tahun</t>
  </si>
  <si>
    <t>Jenis</t>
  </si>
</sst>
</file>

<file path=xl/styles.xml><?xml version="1.0" encoding="utf-8"?>
<styleSheet xmlns="http://schemas.openxmlformats.org/spreadsheetml/2006/main">
  <numFmts count="11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</numFmts>
  <fonts count="10">
    <font>
      <sz val="10"/>
      <name val="Arial"/>
      <family val="0"/>
    </font>
    <font>
      <sz val="8"/>
      <name val="Arial"/>
      <family val="0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vertical="center"/>
    </xf>
    <xf numFmtId="0" fontId="1" fillId="3" borderId="0" xfId="15" applyNumberFormat="1" applyFont="1" applyFill="1" applyBorder="1" applyAlignment="1">
      <alignment horizontal="left" vertical="center"/>
    </xf>
    <xf numFmtId="166" fontId="1" fillId="3" borderId="0" xfId="15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2" borderId="2" xfId="0" applyNumberFormat="1" applyFont="1" applyFill="1" applyBorder="1" applyAlignment="1">
      <alignment vertical="center"/>
    </xf>
    <xf numFmtId="41" fontId="6" fillId="2" borderId="1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41" fontId="1" fillId="4" borderId="1" xfId="15" applyNumberFormat="1" applyFont="1" applyFill="1" applyBorder="1" applyAlignment="1">
      <alignment horizontal="right" vertical="center"/>
    </xf>
    <xf numFmtId="0" fontId="1" fillId="4" borderId="1" xfId="15" applyNumberFormat="1" applyFont="1" applyFill="1" applyBorder="1" applyAlignment="1">
      <alignment horizontal="left" vertical="center"/>
    </xf>
    <xf numFmtId="41" fontId="1" fillId="4" borderId="1" xfId="15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workbookViewId="0" topLeftCell="K1">
      <selection activeCell="U8" sqref="U8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4" width="13.8515625" style="1" bestFit="1" customWidth="1"/>
    <col min="5" max="5" width="16.57421875" style="1" bestFit="1" customWidth="1"/>
    <col min="6" max="12" width="9.140625" style="1" customWidth="1"/>
    <col min="13" max="13" width="11.421875" style="1" bestFit="1" customWidth="1"/>
    <col min="14" max="14" width="9.140625" style="1" customWidth="1"/>
    <col min="15" max="15" width="10.57421875" style="1" customWidth="1"/>
    <col min="16" max="16" width="9.7109375" style="1" bestFit="1" customWidth="1"/>
    <col min="17" max="23" width="9.7109375" style="1" customWidth="1"/>
    <col min="24" max="24" width="9.140625" style="1" customWidth="1"/>
    <col min="25" max="25" width="13.140625" style="1" bestFit="1" customWidth="1"/>
    <col min="26" max="16384" width="9.140625" style="1" customWidth="1"/>
  </cols>
  <sheetData>
    <row r="1" spans="2:28" ht="56.25" customHeight="1">
      <c r="B1" s="17" t="e">
        <f>XLRPARAMS_dbsupplier</f>
        <v>#NAME?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21" customHeight="1">
      <c r="A2" s="1" t="s">
        <v>2</v>
      </c>
      <c r="B2" s="18" t="e">
        <f>XLRPARAMS_dbheader</f>
        <v>#NAME?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2:28" ht="12.75">
      <c r="B3" s="16" t="e">
        <f>XLRPARAMS_dbprint</f>
        <v>#NAME?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2:28" ht="12.75">
      <c r="B4" s="3" t="s">
        <v>1</v>
      </c>
      <c r="C4" s="16" t="e">
        <f>XLRPARAMS_dbpilihan1</f>
        <v>#NAME?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2:28" ht="12.75">
      <c r="B5" s="3"/>
      <c r="C5" s="16" t="e">
        <f>XLRPARAMS_dbpilihan2</f>
        <v>#NAME?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</row>
    <row r="6" spans="24:28" ht="24.75" customHeight="1">
      <c r="X6" s="4" t="s">
        <v>8</v>
      </c>
      <c r="Y6" s="4" t="s">
        <v>8</v>
      </c>
      <c r="Z6" s="15" t="s">
        <v>8</v>
      </c>
      <c r="AA6" s="15"/>
      <c r="AB6" s="15"/>
    </row>
    <row r="7" spans="1:28" s="2" customFormat="1" ht="30" customHeight="1">
      <c r="A7" s="1"/>
      <c r="B7" s="4" t="s">
        <v>25</v>
      </c>
      <c r="C7" s="4" t="s">
        <v>26</v>
      </c>
      <c r="D7" s="4" t="s">
        <v>20</v>
      </c>
      <c r="E7" s="4" t="s">
        <v>21</v>
      </c>
      <c r="F7" s="4" t="s">
        <v>4</v>
      </c>
      <c r="G7" s="4" t="s">
        <v>22</v>
      </c>
      <c r="H7" s="4" t="s">
        <v>23</v>
      </c>
      <c r="I7" s="4" t="s">
        <v>5</v>
      </c>
      <c r="J7" s="4" t="s">
        <v>7</v>
      </c>
      <c r="K7" s="4" t="s">
        <v>9</v>
      </c>
      <c r="L7" s="4" t="s">
        <v>10</v>
      </c>
      <c r="M7" s="4" t="s">
        <v>11</v>
      </c>
      <c r="N7" s="4" t="s">
        <v>12</v>
      </c>
      <c r="O7" s="4" t="s">
        <v>13</v>
      </c>
      <c r="P7" s="4" t="s">
        <v>14</v>
      </c>
      <c r="Q7" s="4" t="s">
        <v>27</v>
      </c>
      <c r="R7" s="4" t="s">
        <v>28</v>
      </c>
      <c r="S7" s="4" t="s">
        <v>29</v>
      </c>
      <c r="T7" s="4" t="s">
        <v>30</v>
      </c>
      <c r="U7" s="4" t="s">
        <v>31</v>
      </c>
      <c r="V7" s="4" t="s">
        <v>32</v>
      </c>
      <c r="W7" s="4" t="s">
        <v>33</v>
      </c>
      <c r="X7" s="4" t="s">
        <v>15</v>
      </c>
      <c r="Y7" s="4" t="s">
        <v>16</v>
      </c>
      <c r="Z7" s="4" t="s">
        <v>17</v>
      </c>
      <c r="AA7" s="4" t="s">
        <v>18</v>
      </c>
      <c r="AB7" s="4" t="s">
        <v>19</v>
      </c>
    </row>
    <row r="8" spans="2:28" ht="18" customHeight="1">
      <c r="B8" s="6" t="e">
        <f>tbl_kd_asset</f>
        <v>#NAME?</v>
      </c>
      <c r="C8" s="7" t="e">
        <f>tbl_tglasset</f>
        <v>#NAME?</v>
      </c>
      <c r="D8" s="6" t="e">
        <f>tbl_kd_outlet</f>
        <v>#NAME?</v>
      </c>
      <c r="E8" s="6" t="e">
        <f>tbl_nm_outlet</f>
        <v>#NAME?</v>
      </c>
      <c r="F8" s="6" t="s">
        <v>6</v>
      </c>
      <c r="G8" s="6" t="e">
        <f>tbl_kd_gdg</f>
        <v>#NAME?</v>
      </c>
      <c r="H8" s="6" t="e">
        <f>tbl_tipe_gdg</f>
        <v>#NAME?</v>
      </c>
      <c r="I8" s="6" t="s">
        <v>3</v>
      </c>
      <c r="J8" s="6" t="e">
        <f>tbl_flag_str</f>
        <v>#NAME?</v>
      </c>
      <c r="K8" s="13" t="e">
        <f>tbl_nm</f>
        <v>#NAME?</v>
      </c>
      <c r="L8" s="13" t="e">
        <f>tbl_kd_produk</f>
        <v>#NAME?</v>
      </c>
      <c r="M8" s="13" t="e">
        <f>tbl_nm_produk</f>
        <v>#NAME?</v>
      </c>
      <c r="N8" s="12" t="e">
        <f>tbl_hrgtkbesar</f>
        <v>#NAME?</v>
      </c>
      <c r="O8" s="14" t="e">
        <f>tbl_konversi_bsr</f>
        <v>#NAME?</v>
      </c>
      <c r="P8" s="14" t="e">
        <f>tbl_konversi_tgh</f>
        <v>#NAME?</v>
      </c>
      <c r="Q8" s="14" t="e">
        <f>tbl_noinventaris</f>
        <v>#NAME?</v>
      </c>
      <c r="R8" s="14" t="e">
        <f>tbl_merk</f>
        <v>#NAME?</v>
      </c>
      <c r="S8" s="14" t="e">
        <f>tbl_tipe_asset</f>
        <v>#NAME?</v>
      </c>
      <c r="T8" s="14" t="e">
        <f>tbl_sz</f>
        <v>#NAME?</v>
      </c>
      <c r="U8" s="14" t="e">
        <f>tbl_noseri</f>
        <v>#NAME?</v>
      </c>
      <c r="V8" s="14" t="e">
        <f>tbl_tahun</f>
        <v>#NAME?</v>
      </c>
      <c r="W8" s="14" t="e">
        <f>tbl_jenis</f>
        <v>#NAME?</v>
      </c>
      <c r="X8" s="14" t="e">
        <f>tbl_jml</f>
        <v>#NAME?</v>
      </c>
      <c r="Y8" s="12" t="e">
        <f>tbl_jmlCAR</f>
        <v>#NAME?</v>
      </c>
      <c r="Z8" s="14" t="e">
        <f>tbl_BSR</f>
        <v>#NAME?</v>
      </c>
      <c r="AA8" s="14" t="e">
        <f>tbl_TGH</f>
        <v>#NAME?</v>
      </c>
      <c r="AB8" s="14" t="e">
        <f>tbl_KCL</f>
        <v>#NAME?</v>
      </c>
    </row>
    <row r="9" spans="1:28" s="11" customFormat="1" ht="15" customHeight="1">
      <c r="A9" s="8"/>
      <c r="B9" s="5" t="s">
        <v>24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0" t="s">
        <v>0</v>
      </c>
      <c r="Y9" s="9"/>
      <c r="Z9" s="10" t="s">
        <v>0</v>
      </c>
      <c r="AA9" s="10" t="s">
        <v>0</v>
      </c>
      <c r="AB9" s="10" t="s">
        <v>0</v>
      </c>
    </row>
  </sheetData>
  <mergeCells count="6">
    <mergeCell ref="Z6:AB6"/>
    <mergeCell ref="C5:AB5"/>
    <mergeCell ref="B1:AB1"/>
    <mergeCell ref="B2:AB2"/>
    <mergeCell ref="B3:AB3"/>
    <mergeCell ref="C4:AB4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Irwanto</cp:lastModifiedBy>
  <cp:lastPrinted>2006-10-14T04:25:00Z</cp:lastPrinted>
  <dcterms:created xsi:type="dcterms:W3CDTF">2006-10-13T14:03:49Z</dcterms:created>
  <dcterms:modified xsi:type="dcterms:W3CDTF">2008-03-27T18:32:45Z</dcterms:modified>
  <cp:category/>
  <cp:version/>
  <cp:contentType/>
  <cp:contentStatus/>
</cp:coreProperties>
</file>