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'Data'!$A$8:$AC$9</definedName>
  </definedNames>
  <calcPr fullCalcOnLoad="1"/>
</workbook>
</file>

<file path=xl/sharedStrings.xml><?xml version="1.0" encoding="utf-8"?>
<sst xmlns="http://schemas.openxmlformats.org/spreadsheetml/2006/main" count="41" uniqueCount="33">
  <si>
    <t>data;sum</t>
  </si>
  <si>
    <t>Pilihan data :</t>
  </si>
  <si>
    <t>colsfit</t>
  </si>
  <si>
    <t>=tbl_nopo</t>
  </si>
  <si>
    <t>=tbl_kd_outlet</t>
  </si>
  <si>
    <t>=tbl_kdsls</t>
  </si>
  <si>
    <t>Outlet</t>
  </si>
  <si>
    <t>Nama Outlet</t>
  </si>
  <si>
    <t>NoPO</t>
  </si>
  <si>
    <t>Salesman</t>
  </si>
  <si>
    <t>Tipe</t>
  </si>
  <si>
    <t>Ket</t>
  </si>
  <si>
    <t>=tbl_ket</t>
  </si>
  <si>
    <t>No Pajak</t>
  </si>
  <si>
    <t>=tbl_nopjk</t>
  </si>
  <si>
    <t>Tipe Byr</t>
  </si>
  <si>
    <t>Nett+PPN</t>
  </si>
  <si>
    <t>No Order</t>
  </si>
  <si>
    <t>No Faktur/Retur</t>
  </si>
  <si>
    <t>Tgl Faktur/Retur</t>
  </si>
  <si>
    <t>Tgl JthTmp</t>
  </si>
  <si>
    <t>Print</t>
  </si>
  <si>
    <t>Alamat</t>
  </si>
  <si>
    <t>Kota</t>
  </si>
  <si>
    <t>Kode Salesman</t>
  </si>
  <si>
    <t>Group</t>
  </si>
  <si>
    <t>TOP Day</t>
  </si>
  <si>
    <t>Sudah Bayar</t>
  </si>
  <si>
    <t>Hari Lewat Jatuh Tempo</t>
  </si>
  <si>
    <t>Hari Mau Jatuh Tempo</t>
  </si>
  <si>
    <t>Rp Belum Jatuh Tempo</t>
  </si>
  <si>
    <t>Rp Sudah Jatuh Tempo</t>
  </si>
  <si>
    <t>Saldo Piutang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</si>
</sst>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45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35" borderId="10" xfId="42" applyNumberFormat="1" applyFont="1" applyFill="1" applyBorder="1" applyAlignment="1">
      <alignment horizontal="right" vertical="center"/>
    </xf>
    <xf numFmtId="0" fontId="1" fillId="34" borderId="0" xfId="42" applyNumberFormat="1" applyFont="1" applyFill="1" applyBorder="1" applyAlignment="1">
      <alignment horizontal="center" vertical="center"/>
    </xf>
    <xf numFmtId="41" fontId="1" fillId="34" borderId="0" xfId="42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8" fillId="33" borderId="11" xfId="0" applyNumberFormat="1" applyFont="1" applyFill="1" applyBorder="1" applyAlignment="1">
      <alignment horizontal="center" vertical="center"/>
    </xf>
    <xf numFmtId="41" fontId="1" fillId="36" borderId="10" xfId="42" applyNumberFormat="1" applyFont="1" applyFill="1" applyBorder="1" applyAlignment="1">
      <alignment horizontal="right" vertical="center"/>
    </xf>
    <xf numFmtId="41" fontId="1" fillId="37" borderId="10" xfId="42" applyNumberFormat="1" applyFont="1" applyFill="1" applyBorder="1" applyAlignment="1">
      <alignment horizontal="center" vertical="center"/>
    </xf>
    <xf numFmtId="41" fontId="1" fillId="37" borderId="10" xfId="42" applyNumberFormat="1" applyFont="1" applyFill="1" applyBorder="1" applyAlignment="1">
      <alignment horizontal="right" vertical="center"/>
    </xf>
    <xf numFmtId="41" fontId="44" fillId="38" borderId="10" xfId="42" applyNumberFormat="1" applyFont="1" applyFill="1" applyBorder="1" applyAlignment="1">
      <alignment horizontal="center" vertical="center"/>
    </xf>
    <xf numFmtId="41" fontId="44" fillId="38" borderId="10" xfId="42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I6" sqref="I1:K16384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5" width="12.140625" style="1" customWidth="1"/>
    <col min="6" max="6" width="9.140625" style="1" customWidth="1"/>
    <col min="7" max="7" width="12.140625" style="1" customWidth="1"/>
    <col min="8" max="8" width="13.8515625" style="1" bestFit="1" customWidth="1"/>
    <col min="9" max="9" width="9.140625" style="1" customWidth="1"/>
    <col min="10" max="11" width="12.140625" style="1" customWidth="1"/>
    <col min="12" max="12" width="9.140625" style="1" customWidth="1"/>
    <col min="13" max="13" width="6.8515625" style="1" customWidth="1"/>
    <col min="14" max="17" width="13.140625" style="1" customWidth="1"/>
    <col min="18" max="18" width="13.140625" style="16" customWidth="1"/>
    <col min="19" max="21" width="12.28125" style="1" customWidth="1"/>
    <col min="22" max="22" width="9.00390625" style="1" customWidth="1"/>
    <col min="23" max="23" width="15.00390625" style="1" customWidth="1"/>
    <col min="24" max="24" width="8.8515625" style="1" customWidth="1"/>
    <col min="25" max="25" width="13.8515625" style="1" customWidth="1"/>
    <col min="26" max="27" width="14.7109375" style="1" customWidth="1"/>
    <col min="28" max="29" width="12.28125" style="1" customWidth="1"/>
    <col min="30" max="16384" width="9.140625" style="1" customWidth="1"/>
  </cols>
  <sheetData>
    <row r="1" spans="2:29" ht="56.25" customHeight="1">
      <c r="B1" s="24" t="e">
        <f>XLRPARAMS_dbsupplier</f>
        <v>#NAME?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1" customHeight="1">
      <c r="A2" s="1" t="s">
        <v>2</v>
      </c>
      <c r="B2" s="25" t="e">
        <f>XLRPARAMS_dbheader</f>
        <v>#NAME?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29" ht="12.75">
      <c r="B3" s="23" t="e">
        <f>XLRPARAMS_dbprint</f>
        <v>#NAME?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2:29" ht="12.75">
      <c r="B4" s="3" t="s">
        <v>1</v>
      </c>
      <c r="C4" s="23" t="e">
        <f>XLRPARAMS_dbpilihan1</f>
        <v>#NAME?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2:29" ht="12.75">
      <c r="B5" s="3"/>
      <c r="C5" s="23" t="e">
        <f>XLRPARAMS_dbpilihan2</f>
        <v>#NAME?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ht="24.75" customHeight="1"/>
    <row r="7" spans="1:29" s="2" customFormat="1" ht="45.75" customHeight="1">
      <c r="A7" s="1"/>
      <c r="B7" s="4" t="s">
        <v>24</v>
      </c>
      <c r="C7" s="4" t="s">
        <v>9</v>
      </c>
      <c r="D7" s="4" t="s">
        <v>6</v>
      </c>
      <c r="E7" s="4" t="s">
        <v>7</v>
      </c>
      <c r="F7" s="4" t="s">
        <v>10</v>
      </c>
      <c r="G7" s="4" t="s">
        <v>17</v>
      </c>
      <c r="H7" s="4" t="s">
        <v>8</v>
      </c>
      <c r="I7" s="4" t="s">
        <v>11</v>
      </c>
      <c r="J7" s="4" t="s">
        <v>22</v>
      </c>
      <c r="K7" s="4" t="s">
        <v>23</v>
      </c>
      <c r="L7" s="4" t="s">
        <v>15</v>
      </c>
      <c r="M7" s="4" t="s">
        <v>21</v>
      </c>
      <c r="N7" s="4" t="s">
        <v>13</v>
      </c>
      <c r="O7" s="4" t="s">
        <v>18</v>
      </c>
      <c r="P7" s="4" t="s">
        <v>19</v>
      </c>
      <c r="Q7" s="4" t="s">
        <v>20</v>
      </c>
      <c r="R7" s="4" t="s">
        <v>26</v>
      </c>
      <c r="S7" s="4" t="s">
        <v>16</v>
      </c>
      <c r="T7" s="4" t="s">
        <v>27</v>
      </c>
      <c r="U7" s="4" t="s">
        <v>32</v>
      </c>
      <c r="V7" s="15" t="s">
        <v>29</v>
      </c>
      <c r="W7" s="15" t="s">
        <v>30</v>
      </c>
      <c r="X7" s="15" t="s">
        <v>28</v>
      </c>
      <c r="Y7" s="15" t="s">
        <v>31</v>
      </c>
      <c r="Z7" s="15" t="e">
        <f>XLRPARAMS_dayumur1</f>
        <v>#NAME?</v>
      </c>
      <c r="AA7" s="15" t="e">
        <f>XLRPARAMS_dayumur2</f>
        <v>#NAME?</v>
      </c>
      <c r="AB7" s="15" t="e">
        <f>XLRPARAMS_dayumur3</f>
        <v>#NAME?</v>
      </c>
      <c r="AC7" s="15" t="e">
        <f>XLRPARAMS_dayumur4</f>
        <v>#NAME?</v>
      </c>
    </row>
    <row r="8" spans="2:29" ht="18" customHeight="1">
      <c r="B8" s="6" t="s">
        <v>5</v>
      </c>
      <c r="C8" s="6" t="e">
        <f>tbl_nm_salesman</f>
        <v>#NAME?</v>
      </c>
      <c r="D8" s="6" t="s">
        <v>4</v>
      </c>
      <c r="E8" s="6" t="e">
        <f>tbl_nm_outlet</f>
        <v>#NAME?</v>
      </c>
      <c r="F8" s="6" t="e">
        <f>tbl_tipe</f>
        <v>#NAME?</v>
      </c>
      <c r="G8" s="6" t="e">
        <f>tbl_noorder</f>
        <v>#NAME?</v>
      </c>
      <c r="H8" s="6" t="s">
        <v>3</v>
      </c>
      <c r="I8" s="6" t="s">
        <v>12</v>
      </c>
      <c r="J8" s="6" t="e">
        <f>tbl_addr1_outlet</f>
        <v>#NAME?</v>
      </c>
      <c r="K8" s="6" t="e">
        <f>tbl_kota</f>
        <v>#NAME?</v>
      </c>
      <c r="L8" s="6" t="e">
        <f>tbl_tipebyrx</f>
        <v>#NAME?</v>
      </c>
      <c r="M8" s="13" t="e">
        <f>tbl_prn</f>
        <v>#NAME?</v>
      </c>
      <c r="N8" s="6" t="s">
        <v>14</v>
      </c>
      <c r="O8" s="6" t="e">
        <f>tbl_noinv</f>
        <v>#NAME?</v>
      </c>
      <c r="P8" s="7" t="e">
        <f>tbl_tglorder</f>
        <v>#NAME?</v>
      </c>
      <c r="Q8" s="7" t="e">
        <f>tbl_jthtmp</f>
        <v>#NAME?</v>
      </c>
      <c r="R8" s="14" t="e">
        <f>tbl_topday</f>
        <v>#NAME?</v>
      </c>
      <c r="S8" s="12" t="e">
        <f>tbl_ttlall</f>
        <v>#NAME?</v>
      </c>
      <c r="T8" s="12" t="e">
        <f>tbl_byr</f>
        <v>#NAME?</v>
      </c>
      <c r="U8" s="18" t="e">
        <f>tbl_sisa</f>
        <v>#NAME?</v>
      </c>
      <c r="V8" s="19" t="e">
        <f>tbl_daykejatuhtempo</f>
        <v>#NAME?</v>
      </c>
      <c r="W8" s="20" t="e">
        <f>tbl_rpkejatuhtempo</f>
        <v>#NAME?</v>
      </c>
      <c r="X8" s="21" t="e">
        <f>tbl_daysetelahjatuhtempo</f>
        <v>#NAME?</v>
      </c>
      <c r="Y8" s="22" t="e">
        <f>tbl_rpsetelahjatuhtempo</f>
        <v>#NAME?</v>
      </c>
      <c r="Z8" s="12" t="e">
        <f>tbl_umur1</f>
        <v>#NAME?</v>
      </c>
      <c r="AA8" s="12" t="e">
        <f>tbl_umur2</f>
        <v>#NAME?</v>
      </c>
      <c r="AB8" s="12" t="e">
        <f>tbl_umur3</f>
        <v>#NAME?</v>
      </c>
      <c r="AC8" s="12" t="e">
        <f>tbl_umur4</f>
        <v>#NAME?</v>
      </c>
    </row>
    <row r="9" spans="1:29" s="11" customFormat="1" ht="15" customHeight="1">
      <c r="A9" s="8"/>
      <c r="B9" s="5" t="s">
        <v>25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7"/>
      <c r="S9" s="10" t="s">
        <v>0</v>
      </c>
      <c r="T9" s="10" t="s">
        <v>0</v>
      </c>
      <c r="U9" s="10" t="s">
        <v>0</v>
      </c>
      <c r="V9" s="10"/>
      <c r="W9" s="10" t="s">
        <v>0</v>
      </c>
      <c r="X9" s="10"/>
      <c r="Y9" s="10" t="s">
        <v>0</v>
      </c>
      <c r="Z9" s="10" t="s">
        <v>0</v>
      </c>
      <c r="AA9" s="10" t="s">
        <v>0</v>
      </c>
      <c r="AB9" s="10" t="s">
        <v>0</v>
      </c>
      <c r="AC9" s="10" t="s">
        <v>0</v>
      </c>
    </row>
  </sheetData>
  <sheetProtection/>
  <mergeCells count="5">
    <mergeCell ref="C5:AC5"/>
    <mergeCell ref="B1:AC1"/>
    <mergeCell ref="B2:AC2"/>
    <mergeCell ref="B3:AC3"/>
    <mergeCell ref="C4:A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2014-12-09T08:27:13Z</dcterms:modified>
  <cp:category/>
  <cp:version/>
  <cp:contentType/>
  <cp:contentStatus/>
</cp:coreProperties>
</file>