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'Data'!$A$8:$AC$9</definedName>
  </definedNames>
  <calcPr fullCalcOnLoad="1"/>
</workbook>
</file>

<file path=xl/sharedStrings.xml><?xml version="1.0" encoding="utf-8"?>
<sst xmlns="http://schemas.openxmlformats.org/spreadsheetml/2006/main" count="50" uniqueCount="46">
  <si>
    <t>data;sum</t>
  </si>
  <si>
    <t>Pilihan data :</t>
  </si>
  <si>
    <t>colsfit</t>
  </si>
  <si>
    <t>=tbl_usr</t>
  </si>
  <si>
    <t>Tipe</t>
  </si>
  <si>
    <t>User</t>
  </si>
  <si>
    <t>=tbl_ket</t>
  </si>
  <si>
    <t>Group\MergeLabels</t>
  </si>
  <si>
    <t>Tanggal Bayar</t>
  </si>
  <si>
    <t>Kode Bayar</t>
  </si>
  <si>
    <t>TipeKas</t>
  </si>
  <si>
    <t>Nomor Unique</t>
  </si>
  <si>
    <t>Keterangan</t>
  </si>
  <si>
    <t>Kode Pusat Biaya</t>
  </si>
  <si>
    <t>Jenis Relasi</t>
  </si>
  <si>
    <t>Terima dari</t>
  </si>
  <si>
    <t>Rp</t>
  </si>
  <si>
    <t>Jam</t>
  </si>
  <si>
    <t>Ref Keterangan</t>
  </si>
  <si>
    <t>=tbl_tgl_kas</t>
  </si>
  <si>
    <t>=tbl_kd_kas</t>
  </si>
  <si>
    <t>=tbl_tipe</t>
  </si>
  <si>
    <t>=tbl_tipekas</t>
  </si>
  <si>
    <t>=tbl_kd_voucher</t>
  </si>
  <si>
    <t>=tbl_kd_pusatbiaya</t>
  </si>
  <si>
    <t>=tbl_kd_jenisrelasi</t>
  </si>
  <si>
    <t>=tbl_terimadari</t>
  </si>
  <si>
    <t>=tbl_nm_terimadari</t>
  </si>
  <si>
    <t>=tbl_nobgcek</t>
  </si>
  <si>
    <t>=tbl_jatuhtempo</t>
  </si>
  <si>
    <t>=tbl_jam</t>
  </si>
  <si>
    <t>=tbl_ref_ket</t>
  </si>
  <si>
    <t>Tanggal</t>
  </si>
  <si>
    <t>Nomor</t>
  </si>
  <si>
    <t>Info</t>
  </si>
  <si>
    <t>Nama Terima Dari</t>
  </si>
  <si>
    <t>Nomor Ref BG/Cek/Transfer</t>
  </si>
  <si>
    <t>Tanggal Jatuh Tempo/ Transfer</t>
  </si>
  <si>
    <t>Rp Tota Bayar BG/Cek/Transfer/Tunai</t>
  </si>
  <si>
    <t>Bank Pencairan BG/Cek/Transfer</t>
  </si>
  <si>
    <t>Invoice / Potongan</t>
  </si>
  <si>
    <t>Nama KasBank</t>
  </si>
  <si>
    <t>Kode KasBank</t>
  </si>
  <si>
    <t>Supplier</t>
  </si>
  <si>
    <t>Kode Supplier</t>
  </si>
  <si>
    <t>Nama Supplier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</si>
</sst>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  <numFmt numFmtId="167" formatCode="h:mm:ss;@"/>
  </numFmts>
  <fonts count="44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6" fillId="33" borderId="10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14" fontId="1" fillId="34" borderId="0" xfId="42" applyNumberFormat="1" applyFont="1" applyFill="1" applyBorder="1" applyAlignment="1">
      <alignment horizontal="left" vertical="center"/>
    </xf>
    <xf numFmtId="167" fontId="1" fillId="34" borderId="0" xfId="42" applyNumberFormat="1" applyFont="1" applyFill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right" vertical="center"/>
    </xf>
    <xf numFmtId="166" fontId="1" fillId="35" borderId="0" xfId="43" applyNumberFormat="1" applyFont="1" applyFill="1" applyBorder="1" applyAlignment="1">
      <alignment horizontal="left" vertical="center"/>
    </xf>
    <xf numFmtId="0" fontId="1" fillId="35" borderId="0" xfId="43" applyNumberFormat="1" applyFont="1" applyFill="1" applyBorder="1" applyAlignment="1">
      <alignment horizontal="left" vertical="center"/>
    </xf>
    <xf numFmtId="41" fontId="1" fillId="35" borderId="0" xfId="43" applyFont="1" applyFill="1" applyBorder="1" applyAlignment="1">
      <alignment horizontal="right" vertical="center"/>
    </xf>
    <xf numFmtId="167" fontId="1" fillId="36" borderId="0" xfId="42" applyNumberFormat="1" applyFont="1" applyFill="1" applyBorder="1" applyAlignment="1">
      <alignment horizontal="left" vertical="center"/>
    </xf>
    <xf numFmtId="41" fontId="1" fillId="34" borderId="0" xfId="43" applyFont="1" applyFill="1" applyBorder="1" applyAlignment="1">
      <alignment horizontal="center" vertical="center"/>
    </xf>
    <xf numFmtId="167" fontId="1" fillId="10" borderId="0" xfId="42" applyNumberFormat="1" applyFont="1" applyFill="1" applyBorder="1" applyAlignment="1">
      <alignment horizontal="left" vertical="center"/>
    </xf>
    <xf numFmtId="41" fontId="6" fillId="33" borderId="0" xfId="43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5" width="14.57421875" style="1" customWidth="1"/>
    <col min="6" max="6" width="7.00390625" style="1" customWidth="1"/>
    <col min="7" max="12" width="11.140625" style="1" customWidth="1"/>
    <col min="13" max="13" width="11.00390625" style="1" customWidth="1"/>
    <col min="14" max="14" width="19.28125" style="1" customWidth="1"/>
    <col min="15" max="15" width="20.140625" style="1" customWidth="1"/>
    <col min="16" max="16" width="9.140625" style="1" customWidth="1"/>
    <col min="17" max="20" width="13.421875" style="1" customWidth="1"/>
    <col min="21" max="21" width="15.7109375" style="1" customWidth="1"/>
    <col min="22" max="22" width="15.140625" style="1" customWidth="1"/>
    <col min="23" max="23" width="12.28125" style="1" customWidth="1"/>
    <col min="24" max="24" width="17.00390625" style="1" customWidth="1"/>
    <col min="25" max="25" width="11.421875" style="1" hidden="1" customWidth="1"/>
    <col min="26" max="26" width="6.8515625" style="1" hidden="1" customWidth="1"/>
    <col min="27" max="27" width="12.28125" style="1" customWidth="1"/>
    <col min="28" max="28" width="11.421875" style="1" customWidth="1"/>
    <col min="29" max="16384" width="9.140625" style="1" customWidth="1"/>
  </cols>
  <sheetData>
    <row r="1" spans="2:29" ht="56.25" customHeight="1">
      <c r="B1" s="25" t="e">
        <f>XLRPARAMS_dbsupplier</f>
        <v>#NAME?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21" customHeight="1">
      <c r="A2" s="1" t="s">
        <v>2</v>
      </c>
      <c r="B2" s="26" t="e">
        <f>XLRPARAMS_dbheader</f>
        <v>#NAME?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ht="12.75">
      <c r="B3" s="24" t="e">
        <f>XLRPARAMS_dbprint</f>
        <v>#NAME?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2.75">
      <c r="B4" s="3" t="s">
        <v>1</v>
      </c>
      <c r="C4" s="24" t="e">
        <f>XLRPARAMS_dbpilihan1</f>
        <v>#NAME?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29" ht="12.75">
      <c r="B5" s="3"/>
      <c r="C5" s="24" t="e">
        <f>XLRPARAMS_dbpilihan2</f>
        <v>#NAME?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8:14" ht="24.75" customHeight="1">
      <c r="H6" s="21" t="s">
        <v>40</v>
      </c>
      <c r="I6" s="22"/>
      <c r="J6" s="22"/>
      <c r="K6" s="22"/>
      <c r="L6" s="23"/>
      <c r="M6" s="21" t="s">
        <v>43</v>
      </c>
      <c r="N6" s="23"/>
    </row>
    <row r="7" spans="1:29" s="2" customFormat="1" ht="47.25" customHeight="1">
      <c r="A7" s="1"/>
      <c r="B7" s="10" t="s">
        <v>8</v>
      </c>
      <c r="C7" s="10" t="s">
        <v>9</v>
      </c>
      <c r="D7" s="10" t="s">
        <v>42</v>
      </c>
      <c r="E7" s="10" t="s">
        <v>41</v>
      </c>
      <c r="F7" s="10" t="s">
        <v>4</v>
      </c>
      <c r="G7" s="10" t="s">
        <v>10</v>
      </c>
      <c r="H7" s="10" t="s">
        <v>32</v>
      </c>
      <c r="I7" s="10" t="s">
        <v>33</v>
      </c>
      <c r="J7" s="10" t="s">
        <v>34</v>
      </c>
      <c r="K7" s="10" t="s">
        <v>4</v>
      </c>
      <c r="L7" s="10" t="s">
        <v>16</v>
      </c>
      <c r="M7" s="10" t="s">
        <v>44</v>
      </c>
      <c r="N7" s="10" t="s">
        <v>45</v>
      </c>
      <c r="O7" s="10" t="s">
        <v>11</v>
      </c>
      <c r="P7" s="10" t="s">
        <v>13</v>
      </c>
      <c r="Q7" s="10" t="s">
        <v>14</v>
      </c>
      <c r="R7" s="10" t="s">
        <v>15</v>
      </c>
      <c r="S7" s="10" t="s">
        <v>35</v>
      </c>
      <c r="T7" s="10" t="s">
        <v>12</v>
      </c>
      <c r="U7" s="10" t="s">
        <v>39</v>
      </c>
      <c r="V7" s="10" t="s">
        <v>36</v>
      </c>
      <c r="W7" s="10" t="s">
        <v>37</v>
      </c>
      <c r="X7" s="10" t="s">
        <v>38</v>
      </c>
      <c r="Y7" s="10" t="s">
        <v>34</v>
      </c>
      <c r="Z7" s="10" t="s">
        <v>34</v>
      </c>
      <c r="AA7" s="10" t="s">
        <v>17</v>
      </c>
      <c r="AB7" s="10" t="s">
        <v>5</v>
      </c>
      <c r="AC7" s="10" t="s">
        <v>18</v>
      </c>
    </row>
    <row r="8" spans="2:29" ht="18" customHeight="1">
      <c r="B8" s="11" t="s">
        <v>19</v>
      </c>
      <c r="C8" s="5" t="s">
        <v>20</v>
      </c>
      <c r="D8" s="5" t="e">
        <f>tbl_kd_kaskecil</f>
        <v>#NAME?</v>
      </c>
      <c r="E8" s="6" t="e">
        <f>tbl_namakode</f>
        <v>#NAME?</v>
      </c>
      <c r="F8" s="5" t="s">
        <v>21</v>
      </c>
      <c r="G8" s="6" t="s">
        <v>22</v>
      </c>
      <c r="H8" s="14" t="e">
        <f>tbl_tgldok</f>
        <v>#NAME?</v>
      </c>
      <c r="I8" s="15" t="e">
        <f>tbl_nodok</f>
        <v>#NAME?</v>
      </c>
      <c r="J8" s="15" t="e">
        <f>tbl_info</f>
        <v>#NAME?</v>
      </c>
      <c r="K8" s="15" t="e">
        <f>tbl_tipedok</f>
        <v>#NAME?</v>
      </c>
      <c r="L8" s="16" t="e">
        <f>tbl_ttlall_d</f>
        <v>#NAME?</v>
      </c>
      <c r="M8" s="17" t="e">
        <f>tbl_nodok2</f>
        <v>#NAME?</v>
      </c>
      <c r="N8" s="17" t="e">
        <f>tbl_nm_salesman</f>
        <v>#NAME?</v>
      </c>
      <c r="O8" s="5" t="s">
        <v>23</v>
      </c>
      <c r="P8" s="5" t="s">
        <v>24</v>
      </c>
      <c r="Q8" s="5" t="s">
        <v>25</v>
      </c>
      <c r="R8" s="5" t="s">
        <v>26</v>
      </c>
      <c r="S8" s="5" t="s">
        <v>27</v>
      </c>
      <c r="T8" s="5" t="s">
        <v>6</v>
      </c>
      <c r="U8" s="5" t="e">
        <f>tbl_bankpencairan</f>
        <v>#NAME?</v>
      </c>
      <c r="V8" s="5" t="s">
        <v>28</v>
      </c>
      <c r="W8" s="6" t="s">
        <v>29</v>
      </c>
      <c r="X8" s="18" t="e">
        <f>tbl_ttlall_h</f>
        <v>#NAME?</v>
      </c>
      <c r="Y8" s="19" t="e">
        <f>tbl_kd_jenistransaksikas</f>
        <v>#NAME?</v>
      </c>
      <c r="Z8" s="19" t="e">
        <f>tbl_ket_d</f>
        <v>#NAME?</v>
      </c>
      <c r="AA8" s="12" t="s">
        <v>30</v>
      </c>
      <c r="AB8" s="5" t="s">
        <v>3</v>
      </c>
      <c r="AC8" s="5" t="s">
        <v>31</v>
      </c>
    </row>
    <row r="9" spans="1:29" s="9" customFormat="1" ht="15" customHeight="1">
      <c r="A9" s="7"/>
      <c r="B9" s="4" t="s">
        <v>7</v>
      </c>
      <c r="C9" s="8"/>
      <c r="D9" s="4" t="s">
        <v>7</v>
      </c>
      <c r="E9" s="8"/>
      <c r="F9" s="8"/>
      <c r="G9" s="8"/>
      <c r="H9" s="13"/>
      <c r="I9" s="13"/>
      <c r="J9" s="13"/>
      <c r="K9" s="13"/>
      <c r="L9" s="20" t="s">
        <v>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13"/>
      <c r="Y9" s="13"/>
      <c r="Z9" s="8"/>
      <c r="AA9" s="8"/>
      <c r="AB9" s="8"/>
      <c r="AC9" s="8"/>
    </row>
  </sheetData>
  <sheetProtection/>
  <mergeCells count="7">
    <mergeCell ref="H6:L6"/>
    <mergeCell ref="M6:N6"/>
    <mergeCell ref="C5:AC5"/>
    <mergeCell ref="B1:AC1"/>
    <mergeCell ref="B2:AC2"/>
    <mergeCell ref="B3:AC3"/>
    <mergeCell ref="C4:AC4"/>
  </mergeCells>
  <conditionalFormatting sqref="B8:C8">
    <cfRule type="cellIs" priority="1" dxfId="0" operator="equal" stopIfTrue="1">
      <formula>B7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2015-01-26T03:34:46Z</dcterms:modified>
  <cp:category/>
  <cp:version/>
  <cp:contentType/>
  <cp:contentStatus/>
</cp:coreProperties>
</file>